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quart\Desktop\"/>
    </mc:Choice>
  </mc:AlternateContent>
  <bookViews>
    <workbookView xWindow="0" yWindow="0" windowWidth="28800" windowHeight="12210"/>
  </bookViews>
  <sheets>
    <sheet name="1.0 CPP" sheetId="1" r:id="rId1"/>
    <sheet name="1.25 CPP" sheetId="2" r:id="rId2"/>
    <sheet name="1.5 CPP" sheetId="3" r:id="rId3"/>
    <sheet name="1.6 CPP" sheetId="4" r:id="rId4"/>
    <sheet name="2.0 CPP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2" i="5"/>
  <c r="D18" i="5"/>
  <c r="B18" i="5"/>
  <c r="D17" i="5"/>
  <c r="B17" i="5"/>
  <c r="D16" i="5"/>
  <c r="B16" i="5"/>
  <c r="D15" i="5"/>
  <c r="B15" i="5"/>
  <c r="D14" i="5"/>
  <c r="B14" i="5"/>
  <c r="D13" i="5"/>
  <c r="B13" i="5"/>
  <c r="D12" i="5"/>
  <c r="B12" i="5"/>
  <c r="D11" i="5"/>
  <c r="B11" i="5"/>
  <c r="D10" i="5"/>
  <c r="B10" i="5"/>
  <c r="D9" i="5"/>
  <c r="B9" i="5"/>
  <c r="D8" i="5"/>
  <c r="B8" i="5"/>
  <c r="D7" i="5"/>
  <c r="B7" i="5"/>
  <c r="D6" i="5"/>
  <c r="B6" i="5"/>
  <c r="D5" i="5"/>
  <c r="B5" i="5"/>
  <c r="D4" i="5"/>
  <c r="B4" i="5"/>
  <c r="D3" i="5"/>
  <c r="B3" i="5"/>
  <c r="D2" i="5"/>
  <c r="B2" i="5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2" i="4"/>
  <c r="D18" i="4"/>
  <c r="B18" i="4"/>
  <c r="D17" i="4"/>
  <c r="B17" i="4"/>
  <c r="D16" i="4"/>
  <c r="B16" i="4"/>
  <c r="D15" i="4"/>
  <c r="B15" i="4"/>
  <c r="D14" i="4"/>
  <c r="B14" i="4"/>
  <c r="D13" i="4"/>
  <c r="B13" i="4"/>
  <c r="D12" i="4"/>
  <c r="B12" i="4"/>
  <c r="D11" i="4"/>
  <c r="B11" i="4"/>
  <c r="D10" i="4"/>
  <c r="B10" i="4"/>
  <c r="D9" i="4"/>
  <c r="B9" i="4"/>
  <c r="D8" i="4"/>
  <c r="B8" i="4"/>
  <c r="D7" i="4"/>
  <c r="B7" i="4"/>
  <c r="D6" i="4"/>
  <c r="B6" i="4"/>
  <c r="D5" i="4"/>
  <c r="B5" i="4"/>
  <c r="D4" i="4"/>
  <c r="B4" i="4"/>
  <c r="D3" i="4"/>
  <c r="B3" i="4"/>
  <c r="D2" i="4"/>
  <c r="B2" i="4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2" i="3"/>
  <c r="D18" i="3"/>
  <c r="B18" i="3"/>
  <c r="D17" i="3"/>
  <c r="B17" i="3"/>
  <c r="D16" i="3"/>
  <c r="B16" i="3"/>
  <c r="D15" i="3"/>
  <c r="B15" i="3"/>
  <c r="D14" i="3"/>
  <c r="B14" i="3"/>
  <c r="D13" i="3"/>
  <c r="B13" i="3"/>
  <c r="D12" i="3"/>
  <c r="B12" i="3"/>
  <c r="D11" i="3"/>
  <c r="B11" i="3"/>
  <c r="D10" i="3"/>
  <c r="B10" i="3"/>
  <c r="D9" i="3"/>
  <c r="B9" i="3"/>
  <c r="D8" i="3"/>
  <c r="B8" i="3"/>
  <c r="D7" i="3"/>
  <c r="B7" i="3"/>
  <c r="D6" i="3"/>
  <c r="B6" i="3"/>
  <c r="D5" i="3"/>
  <c r="B5" i="3"/>
  <c r="D4" i="3"/>
  <c r="B4" i="3"/>
  <c r="D3" i="3"/>
  <c r="B3" i="3"/>
  <c r="D2" i="3"/>
  <c r="B2" i="3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2" i="2"/>
  <c r="D18" i="2"/>
  <c r="B18" i="2"/>
  <c r="D17" i="2"/>
  <c r="B17" i="2"/>
  <c r="D16" i="2"/>
  <c r="B16" i="2"/>
  <c r="D15" i="2"/>
  <c r="B15" i="2"/>
  <c r="D14" i="2"/>
  <c r="B14" i="2"/>
  <c r="D13" i="2"/>
  <c r="B13" i="2"/>
  <c r="D12" i="2"/>
  <c r="B12" i="2"/>
  <c r="D11" i="2"/>
  <c r="B11" i="2"/>
  <c r="D10" i="2"/>
  <c r="B10" i="2"/>
  <c r="D9" i="2"/>
  <c r="B9" i="2"/>
  <c r="D8" i="2"/>
  <c r="B8" i="2"/>
  <c r="D7" i="2"/>
  <c r="B7" i="2"/>
  <c r="D6" i="2"/>
  <c r="B6" i="2"/>
  <c r="D5" i="2"/>
  <c r="B5" i="2"/>
  <c r="D4" i="2"/>
  <c r="B4" i="2"/>
  <c r="D3" i="2"/>
  <c r="B3" i="2"/>
  <c r="D2" i="2"/>
  <c r="B2" i="2"/>
  <c r="B18" i="1"/>
  <c r="C18" i="1" s="1"/>
  <c r="D18" i="1"/>
  <c r="E18" i="1" s="1"/>
  <c r="D13" i="1"/>
  <c r="E13" i="1" s="1"/>
  <c r="D14" i="1"/>
  <c r="E14" i="1" s="1"/>
  <c r="D15" i="1"/>
  <c r="E15" i="1" s="1"/>
  <c r="D16" i="1"/>
  <c r="D17" i="1"/>
  <c r="E17" i="1" s="1"/>
  <c r="D12" i="1"/>
  <c r="E12" i="1" s="1"/>
  <c r="E16" i="1"/>
  <c r="D3" i="1"/>
  <c r="E3" i="1" s="1"/>
  <c r="D4" i="1"/>
  <c r="E4" i="1" s="1"/>
  <c r="D5" i="1"/>
  <c r="E5" i="1" s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D2" i="1"/>
  <c r="E2" i="1" s="1"/>
  <c r="B3" i="1"/>
  <c r="C3" i="1" s="1"/>
  <c r="B4" i="1"/>
  <c r="C4" i="1" s="1"/>
  <c r="B5" i="1"/>
  <c r="C5" i="1" s="1"/>
  <c r="B6" i="1"/>
  <c r="C6" i="1" s="1"/>
  <c r="B7" i="1"/>
  <c r="C7" i="1" s="1"/>
  <c r="B8" i="1"/>
  <c r="C8" i="1" s="1"/>
  <c r="B9" i="1"/>
  <c r="C9" i="1" s="1"/>
  <c r="B10" i="1"/>
  <c r="C10" i="1" s="1"/>
  <c r="B11" i="1"/>
  <c r="C11" i="1" s="1"/>
  <c r="B12" i="1"/>
  <c r="C12" i="1" s="1"/>
  <c r="B13" i="1"/>
  <c r="C13" i="1" s="1"/>
  <c r="B14" i="1"/>
  <c r="C14" i="1" s="1"/>
  <c r="B15" i="1"/>
  <c r="C15" i="1" s="1"/>
  <c r="B16" i="1"/>
  <c r="C16" i="1" s="1"/>
  <c r="B17" i="1"/>
  <c r="C17" i="1" s="1"/>
  <c r="B2" i="1"/>
  <c r="C2" i="1" s="1"/>
</calcChain>
</file>

<file path=xl/sharedStrings.xml><?xml version="1.0" encoding="utf-8"?>
<sst xmlns="http://schemas.openxmlformats.org/spreadsheetml/2006/main" count="25" uniqueCount="4">
  <si>
    <t>Spend</t>
  </si>
  <si>
    <t>Citi AT&amp;T Access</t>
  </si>
  <si>
    <t>Citi AT&amp;T Access More</t>
  </si>
  <si>
    <t>Citi TYPs Earned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</si>
</sst>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6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6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6" fontId="0" fillId="0" borderId="0" xfId="0" applyNumberFormat="1" applyFill="1" applyBorder="1" applyAlignment="1">
      <alignment horizontal="right"/>
    </xf>
    <xf numFmtId="166" fontId="0" fillId="0" borderId="0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Citi AT&amp;T Access vs. Citi</a:t>
            </a:r>
            <a:r>
              <a:rPr lang="en-US" baseline="0"/>
              <a:t> AT&amp;T Access More (1.0 CPP)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'1.0 CPP'!$C$1</c:f>
              <c:strCache>
                <c:ptCount val="1"/>
                <c:pt idx="0">
                  <c:v>Citi AT&amp;T Access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'1.0 CPP'!$A$2:$A$18</c:f>
              <c:numCache>
                <c:formatCode>"$"#,##0_);[Red]\("$"#,##0\)</c:formatCode>
                <c:ptCount val="17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</c:numCache>
            </c:numRef>
          </c:cat>
          <c:val>
            <c:numRef>
              <c:f>'1.0 CPP'!$C$2:$C$18</c:f>
              <c:numCache>
                <c:formatCode>"$"#,##0.00</c:formatCode>
                <c:ptCount val="17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28-4D67-A5F2-506EF34DF445}"/>
            </c:ext>
          </c:extLst>
        </c:ser>
        <c:ser>
          <c:idx val="1"/>
          <c:order val="1"/>
          <c:tx>
            <c:strRef>
              <c:f>'1.0 CPP'!$E$1</c:f>
              <c:strCache>
                <c:ptCount val="1"/>
                <c:pt idx="0">
                  <c:v>Citi AT&amp;T Access More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'1.0 CPP'!$A$2:$A$18</c:f>
              <c:numCache>
                <c:formatCode>"$"#,##0_);[Red]\("$"#,##0\)</c:formatCode>
                <c:ptCount val="17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</c:numCache>
            </c:numRef>
          </c:cat>
          <c:val>
            <c:numRef>
              <c:f>'1.0 CPP'!$E$2:$E$18</c:f>
              <c:numCache>
                <c:formatCode>"$"#,##0.00</c:formatCode>
                <c:ptCount val="17"/>
                <c:pt idx="0">
                  <c:v>-95</c:v>
                </c:pt>
                <c:pt idx="1">
                  <c:v>-65</c:v>
                </c:pt>
                <c:pt idx="2">
                  <c:v>-35</c:v>
                </c:pt>
                <c:pt idx="3">
                  <c:v>-5</c:v>
                </c:pt>
                <c:pt idx="4">
                  <c:v>25</c:v>
                </c:pt>
                <c:pt idx="5">
                  <c:v>55</c:v>
                </c:pt>
                <c:pt idx="6">
                  <c:v>85</c:v>
                </c:pt>
                <c:pt idx="7">
                  <c:v>115</c:v>
                </c:pt>
                <c:pt idx="8">
                  <c:v>145</c:v>
                </c:pt>
                <c:pt idx="9">
                  <c:v>175</c:v>
                </c:pt>
                <c:pt idx="10">
                  <c:v>305</c:v>
                </c:pt>
                <c:pt idx="11">
                  <c:v>335</c:v>
                </c:pt>
                <c:pt idx="12">
                  <c:v>365</c:v>
                </c:pt>
                <c:pt idx="13">
                  <c:v>395</c:v>
                </c:pt>
                <c:pt idx="14">
                  <c:v>425</c:v>
                </c:pt>
                <c:pt idx="15">
                  <c:v>455</c:v>
                </c:pt>
                <c:pt idx="16">
                  <c:v>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28-4D67-A5F2-506EF34DF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514080280"/>
        <c:axId val="514076672"/>
      </c:lineChart>
      <c:catAx>
        <c:axId val="514080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yearly spend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_);[Red]\(&quot;$&quot;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76672"/>
        <c:crosses val="autoZero"/>
        <c:auto val="1"/>
        <c:lblAlgn val="ctr"/>
        <c:lblOffset val="100"/>
        <c:tickLblSkip val="2"/>
        <c:noMultiLvlLbl val="0"/>
      </c:catAx>
      <c:valAx>
        <c:axId val="514076672"/>
        <c:scaling>
          <c:orientation val="minMax"/>
          <c:max val="500"/>
          <c:min val="-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Citi Thank</a:t>
                </a:r>
                <a:r>
                  <a:rPr lang="en-US" baseline="0"/>
                  <a:t> you point value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80280"/>
        <c:crossesAt val="1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Citi AT&amp;T Access vs. Citi</a:t>
            </a:r>
            <a:r>
              <a:rPr lang="en-US" baseline="0"/>
              <a:t> AT&amp;T Access More (1.25 CPP)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'1.25 CPP'!$C$1</c:f>
              <c:strCache>
                <c:ptCount val="1"/>
                <c:pt idx="0">
                  <c:v>Citi AT&amp;T Access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'1.25 CPP'!$A$2:$A$18</c:f>
              <c:numCache>
                <c:formatCode>"$"#,##0_);[Red]\("$"#,##0\)</c:formatCode>
                <c:ptCount val="17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</c:numCache>
            </c:numRef>
          </c:cat>
          <c:val>
            <c:numRef>
              <c:f>'1.25 CPP'!$C$2:$C$18</c:f>
              <c:numCache>
                <c:formatCode>"$"#,##0.00</c:formatCode>
                <c:ptCount val="17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8F-46D8-A14B-F7E5F439BC3F}"/>
            </c:ext>
          </c:extLst>
        </c:ser>
        <c:ser>
          <c:idx val="1"/>
          <c:order val="1"/>
          <c:tx>
            <c:strRef>
              <c:f>'1.25 CPP'!$E$1</c:f>
              <c:strCache>
                <c:ptCount val="1"/>
                <c:pt idx="0">
                  <c:v>Citi AT&amp;T Access More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'1.25 CPP'!$A$2:$A$18</c:f>
              <c:numCache>
                <c:formatCode>"$"#,##0_);[Red]\("$"#,##0\)</c:formatCode>
                <c:ptCount val="17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</c:numCache>
            </c:numRef>
          </c:cat>
          <c:val>
            <c:numRef>
              <c:f>'1.25 CPP'!$E$2:$E$18</c:f>
              <c:numCache>
                <c:formatCode>"$"#,##0.00</c:formatCode>
                <c:ptCount val="17"/>
                <c:pt idx="0">
                  <c:v>-95</c:v>
                </c:pt>
                <c:pt idx="1">
                  <c:v>-57.5</c:v>
                </c:pt>
                <c:pt idx="2">
                  <c:v>-20</c:v>
                </c:pt>
                <c:pt idx="3">
                  <c:v>17.5</c:v>
                </c:pt>
                <c:pt idx="4">
                  <c:v>55</c:v>
                </c:pt>
                <c:pt idx="5">
                  <c:v>92.5</c:v>
                </c:pt>
                <c:pt idx="6">
                  <c:v>130</c:v>
                </c:pt>
                <c:pt idx="7">
                  <c:v>167.5</c:v>
                </c:pt>
                <c:pt idx="8">
                  <c:v>205</c:v>
                </c:pt>
                <c:pt idx="9">
                  <c:v>242.5</c:v>
                </c:pt>
                <c:pt idx="10">
                  <c:v>405</c:v>
                </c:pt>
                <c:pt idx="11">
                  <c:v>442.5</c:v>
                </c:pt>
                <c:pt idx="12">
                  <c:v>480</c:v>
                </c:pt>
                <c:pt idx="13">
                  <c:v>517.5</c:v>
                </c:pt>
                <c:pt idx="14">
                  <c:v>555</c:v>
                </c:pt>
                <c:pt idx="15">
                  <c:v>592.5</c:v>
                </c:pt>
                <c:pt idx="16">
                  <c:v>630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8F-46D8-A14B-F7E5F439B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514080280"/>
        <c:axId val="514076672"/>
      </c:lineChart>
      <c:catAx>
        <c:axId val="514080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yearly spend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_);[Red]\(&quot;$&quot;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76672"/>
        <c:crosses val="autoZero"/>
        <c:auto val="1"/>
        <c:lblAlgn val="ctr"/>
        <c:lblOffset val="100"/>
        <c:tickLblSkip val="2"/>
        <c:noMultiLvlLbl val="0"/>
      </c:catAx>
      <c:valAx>
        <c:axId val="514076672"/>
        <c:scaling>
          <c:orientation val="minMax"/>
          <c:max val="700"/>
          <c:min val="-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Citi Thank</a:t>
                </a:r>
                <a:r>
                  <a:rPr lang="en-US" baseline="0"/>
                  <a:t> you point value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80280"/>
        <c:crossesAt val="1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Citi AT&amp;T Access vs. Citi</a:t>
            </a:r>
            <a:r>
              <a:rPr lang="en-US" baseline="0"/>
              <a:t> AT&amp;T Access More (1.5 CPP)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'1.5 CPP'!$C$1</c:f>
              <c:strCache>
                <c:ptCount val="1"/>
                <c:pt idx="0">
                  <c:v>Citi AT&amp;T Access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'1.5 CPP'!$A$2:$A$18</c:f>
              <c:numCache>
                <c:formatCode>"$"#,##0_);[Red]\("$"#,##0\)</c:formatCode>
                <c:ptCount val="17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</c:numCache>
            </c:numRef>
          </c:cat>
          <c:val>
            <c:numRef>
              <c:f>'1.5 CPP'!$C$2:$C$18</c:f>
              <c:numCache>
                <c:formatCode>"$"#,##0.00</c:formatCode>
                <c:ptCount val="17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71-4A99-BA07-973FF64BF7F2}"/>
            </c:ext>
          </c:extLst>
        </c:ser>
        <c:ser>
          <c:idx val="1"/>
          <c:order val="1"/>
          <c:tx>
            <c:strRef>
              <c:f>'1.5 CPP'!$E$1</c:f>
              <c:strCache>
                <c:ptCount val="1"/>
                <c:pt idx="0">
                  <c:v>Citi AT&amp;T Access More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'1.5 CPP'!$A$2:$A$18</c:f>
              <c:numCache>
                <c:formatCode>"$"#,##0_);[Red]\("$"#,##0\)</c:formatCode>
                <c:ptCount val="17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</c:numCache>
            </c:numRef>
          </c:cat>
          <c:val>
            <c:numRef>
              <c:f>'1.5 CPP'!$E$2:$E$18</c:f>
              <c:numCache>
                <c:formatCode>"$"#,##0.00</c:formatCode>
                <c:ptCount val="17"/>
                <c:pt idx="0">
                  <c:v>-95</c:v>
                </c:pt>
                <c:pt idx="1">
                  <c:v>-50</c:v>
                </c:pt>
                <c:pt idx="2">
                  <c:v>-5</c:v>
                </c:pt>
                <c:pt idx="3">
                  <c:v>40</c:v>
                </c:pt>
                <c:pt idx="4">
                  <c:v>85</c:v>
                </c:pt>
                <c:pt idx="5">
                  <c:v>130</c:v>
                </c:pt>
                <c:pt idx="6">
                  <c:v>175</c:v>
                </c:pt>
                <c:pt idx="7">
                  <c:v>220</c:v>
                </c:pt>
                <c:pt idx="8">
                  <c:v>265</c:v>
                </c:pt>
                <c:pt idx="9">
                  <c:v>310</c:v>
                </c:pt>
                <c:pt idx="10">
                  <c:v>505</c:v>
                </c:pt>
                <c:pt idx="11">
                  <c:v>550</c:v>
                </c:pt>
                <c:pt idx="12">
                  <c:v>595</c:v>
                </c:pt>
                <c:pt idx="13">
                  <c:v>640</c:v>
                </c:pt>
                <c:pt idx="14">
                  <c:v>685</c:v>
                </c:pt>
                <c:pt idx="15">
                  <c:v>730</c:v>
                </c:pt>
                <c:pt idx="16">
                  <c:v>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71-4A99-BA07-973FF64BF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514080280"/>
        <c:axId val="514076672"/>
      </c:lineChart>
      <c:catAx>
        <c:axId val="514080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yearly spend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_);[Red]\(&quot;$&quot;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76672"/>
        <c:crosses val="autoZero"/>
        <c:auto val="1"/>
        <c:lblAlgn val="ctr"/>
        <c:lblOffset val="100"/>
        <c:tickLblSkip val="2"/>
        <c:noMultiLvlLbl val="0"/>
      </c:catAx>
      <c:valAx>
        <c:axId val="514076672"/>
        <c:scaling>
          <c:orientation val="minMax"/>
          <c:max val="800"/>
          <c:min val="-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Citi Thank</a:t>
                </a:r>
                <a:r>
                  <a:rPr lang="en-US" baseline="0"/>
                  <a:t> you point value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80280"/>
        <c:crossesAt val="1"/>
        <c:crossBetween val="between"/>
        <c:majorUnit val="100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Citi AT&amp;T Access vs. Citi</a:t>
            </a:r>
            <a:r>
              <a:rPr lang="en-US" baseline="0"/>
              <a:t> AT&amp;T Access More (1.6 CPP)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'1.6 CPP'!$C$1</c:f>
              <c:strCache>
                <c:ptCount val="1"/>
                <c:pt idx="0">
                  <c:v>Citi AT&amp;T Access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'1.6 CPP'!$A$2:$A$18</c:f>
              <c:numCache>
                <c:formatCode>"$"#,##0_);[Red]\("$"#,##0\)</c:formatCode>
                <c:ptCount val="17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</c:numCache>
            </c:numRef>
          </c:cat>
          <c:val>
            <c:numRef>
              <c:f>'1.6 CPP'!$C$2:$C$18</c:f>
              <c:numCache>
                <c:formatCode>"$"#,##0.00</c:formatCode>
                <c:ptCount val="17"/>
                <c:pt idx="0">
                  <c:v>0</c:v>
                </c:pt>
                <c:pt idx="1">
                  <c:v>32</c:v>
                </c:pt>
                <c:pt idx="2">
                  <c:v>64</c:v>
                </c:pt>
                <c:pt idx="3">
                  <c:v>96</c:v>
                </c:pt>
                <c:pt idx="4">
                  <c:v>128</c:v>
                </c:pt>
                <c:pt idx="5">
                  <c:v>160</c:v>
                </c:pt>
                <c:pt idx="6">
                  <c:v>192</c:v>
                </c:pt>
                <c:pt idx="7">
                  <c:v>224</c:v>
                </c:pt>
                <c:pt idx="8">
                  <c:v>256</c:v>
                </c:pt>
                <c:pt idx="9">
                  <c:v>288</c:v>
                </c:pt>
                <c:pt idx="10">
                  <c:v>320</c:v>
                </c:pt>
                <c:pt idx="11">
                  <c:v>352</c:v>
                </c:pt>
                <c:pt idx="12">
                  <c:v>384</c:v>
                </c:pt>
                <c:pt idx="13">
                  <c:v>416</c:v>
                </c:pt>
                <c:pt idx="14">
                  <c:v>448</c:v>
                </c:pt>
                <c:pt idx="15">
                  <c:v>480</c:v>
                </c:pt>
                <c:pt idx="16">
                  <c:v>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6E-4C6C-8971-C529EDD854A8}"/>
            </c:ext>
          </c:extLst>
        </c:ser>
        <c:ser>
          <c:idx val="1"/>
          <c:order val="1"/>
          <c:tx>
            <c:strRef>
              <c:f>'1.6 CPP'!$E$1</c:f>
              <c:strCache>
                <c:ptCount val="1"/>
                <c:pt idx="0">
                  <c:v>Citi AT&amp;T Access More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'1.6 CPP'!$A$2:$A$18</c:f>
              <c:numCache>
                <c:formatCode>"$"#,##0_);[Red]\("$"#,##0\)</c:formatCode>
                <c:ptCount val="17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</c:numCache>
            </c:numRef>
          </c:cat>
          <c:val>
            <c:numRef>
              <c:f>'1.6 CPP'!$E$2:$E$18</c:f>
              <c:numCache>
                <c:formatCode>"$"#,##0.00</c:formatCode>
                <c:ptCount val="17"/>
                <c:pt idx="0">
                  <c:v>-95</c:v>
                </c:pt>
                <c:pt idx="1">
                  <c:v>-47</c:v>
                </c:pt>
                <c:pt idx="2">
                  <c:v>1</c:v>
                </c:pt>
                <c:pt idx="3">
                  <c:v>49</c:v>
                </c:pt>
                <c:pt idx="4">
                  <c:v>97</c:v>
                </c:pt>
                <c:pt idx="5">
                  <c:v>145</c:v>
                </c:pt>
                <c:pt idx="6">
                  <c:v>193</c:v>
                </c:pt>
                <c:pt idx="7">
                  <c:v>241</c:v>
                </c:pt>
                <c:pt idx="8">
                  <c:v>289</c:v>
                </c:pt>
                <c:pt idx="9">
                  <c:v>337</c:v>
                </c:pt>
                <c:pt idx="10">
                  <c:v>545</c:v>
                </c:pt>
                <c:pt idx="11">
                  <c:v>593</c:v>
                </c:pt>
                <c:pt idx="12">
                  <c:v>641</c:v>
                </c:pt>
                <c:pt idx="13">
                  <c:v>689</c:v>
                </c:pt>
                <c:pt idx="14">
                  <c:v>737</c:v>
                </c:pt>
                <c:pt idx="15">
                  <c:v>785</c:v>
                </c:pt>
                <c:pt idx="16">
                  <c:v>833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6E-4C6C-8971-C529EDD85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514080280"/>
        <c:axId val="514076672"/>
      </c:lineChart>
      <c:catAx>
        <c:axId val="514080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yearly spend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_);[Red]\(&quot;$&quot;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76672"/>
        <c:crosses val="autoZero"/>
        <c:auto val="1"/>
        <c:lblAlgn val="ctr"/>
        <c:lblOffset val="100"/>
        <c:tickLblSkip val="2"/>
        <c:noMultiLvlLbl val="0"/>
      </c:catAx>
      <c:valAx>
        <c:axId val="514076672"/>
        <c:scaling>
          <c:orientation val="minMax"/>
          <c:max val="900"/>
          <c:min val="-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Citi Thank</a:t>
                </a:r>
                <a:r>
                  <a:rPr lang="en-US" baseline="0"/>
                  <a:t> you point value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80280"/>
        <c:crossesAt val="1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Citi AT&amp;T Access vs. Citi</a:t>
            </a:r>
            <a:r>
              <a:rPr lang="en-US" baseline="0"/>
              <a:t> AT&amp;T Access More (2.0 CPP)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'2.0 CPP'!$C$1</c:f>
              <c:strCache>
                <c:ptCount val="1"/>
                <c:pt idx="0">
                  <c:v>Citi AT&amp;T Access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'2.0 CPP'!$A$2:$A$18</c:f>
              <c:numCache>
                <c:formatCode>"$"#,##0_);[Red]\("$"#,##0\)</c:formatCode>
                <c:ptCount val="17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</c:numCache>
            </c:numRef>
          </c:cat>
          <c:val>
            <c:numRef>
              <c:f>'2.0 CPP'!$C$2:$C$18</c:f>
              <c:numCache>
                <c:formatCode>"$"#,##0.00</c:formatCode>
                <c:ptCount val="17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240</c:v>
                </c:pt>
                <c:pt idx="7">
                  <c:v>280</c:v>
                </c:pt>
                <c:pt idx="8">
                  <c:v>320</c:v>
                </c:pt>
                <c:pt idx="9">
                  <c:v>360</c:v>
                </c:pt>
                <c:pt idx="10">
                  <c:v>400</c:v>
                </c:pt>
                <c:pt idx="11">
                  <c:v>440</c:v>
                </c:pt>
                <c:pt idx="12">
                  <c:v>480</c:v>
                </c:pt>
                <c:pt idx="13">
                  <c:v>520</c:v>
                </c:pt>
                <c:pt idx="14">
                  <c:v>560</c:v>
                </c:pt>
                <c:pt idx="15">
                  <c:v>600</c:v>
                </c:pt>
                <c:pt idx="16">
                  <c:v>640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C1-4C77-90C0-9FA2D985CBE8}"/>
            </c:ext>
          </c:extLst>
        </c:ser>
        <c:ser>
          <c:idx val="1"/>
          <c:order val="1"/>
          <c:tx>
            <c:strRef>
              <c:f>'2.0 CPP'!$E$1</c:f>
              <c:strCache>
                <c:ptCount val="1"/>
                <c:pt idx="0">
                  <c:v>Citi AT&amp;T Access More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'2.0 CPP'!$A$2:$A$18</c:f>
              <c:numCache>
                <c:formatCode>"$"#,##0_);[Red]\("$"#,##0\)</c:formatCode>
                <c:ptCount val="17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</c:numCache>
            </c:numRef>
          </c:cat>
          <c:val>
            <c:numRef>
              <c:f>'2.0 CPP'!$E$2:$E$18</c:f>
              <c:numCache>
                <c:formatCode>"$"#,##0.00</c:formatCode>
                <c:ptCount val="17"/>
                <c:pt idx="0">
                  <c:v>-95</c:v>
                </c:pt>
                <c:pt idx="1">
                  <c:v>-35</c:v>
                </c:pt>
                <c:pt idx="2">
                  <c:v>25</c:v>
                </c:pt>
                <c:pt idx="3">
                  <c:v>85</c:v>
                </c:pt>
                <c:pt idx="4">
                  <c:v>145</c:v>
                </c:pt>
                <c:pt idx="5">
                  <c:v>205</c:v>
                </c:pt>
                <c:pt idx="6">
                  <c:v>265</c:v>
                </c:pt>
                <c:pt idx="7">
                  <c:v>325</c:v>
                </c:pt>
                <c:pt idx="8">
                  <c:v>385</c:v>
                </c:pt>
                <c:pt idx="9">
                  <c:v>445</c:v>
                </c:pt>
                <c:pt idx="10">
                  <c:v>705</c:v>
                </c:pt>
                <c:pt idx="11">
                  <c:v>765</c:v>
                </c:pt>
                <c:pt idx="12">
                  <c:v>825</c:v>
                </c:pt>
                <c:pt idx="13">
                  <c:v>885</c:v>
                </c:pt>
                <c:pt idx="14">
                  <c:v>945</c:v>
                </c:pt>
                <c:pt idx="15">
                  <c:v>1005</c:v>
                </c:pt>
                <c:pt idx="16">
                  <c:v>1065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C1-4C77-90C0-9FA2D985C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514080280"/>
        <c:axId val="514076672"/>
      </c:lineChart>
      <c:catAx>
        <c:axId val="514080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yearly spend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_);[Red]\(&quot;$&quot;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76672"/>
        <c:crosses val="autoZero"/>
        <c:auto val="1"/>
        <c:lblAlgn val="ctr"/>
        <c:lblOffset val="100"/>
        <c:tickLblSkip val="2"/>
        <c:noMultiLvlLbl val="0"/>
      </c:catAx>
      <c:valAx>
        <c:axId val="514076672"/>
        <c:scaling>
          <c:orientation val="minMax"/>
          <c:max val="1100"/>
          <c:min val="-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Citi Thank</a:t>
                </a:r>
                <a:r>
                  <a:rPr lang="en-US" baseline="0"/>
                  <a:t> you point value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80280"/>
        <c:crossesAt val="1"/>
        <c:crossBetween val="between"/>
        <c:majorUnit val="100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0</xdr:row>
      <xdr:rowOff>57150</xdr:rowOff>
    </xdr:from>
    <xdr:to>
      <xdr:col>15</xdr:col>
      <xdr:colOff>390525</xdr:colOff>
      <xdr:row>19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F514F5-6082-4606-931A-C2CBFCCF40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0</xdr:row>
      <xdr:rowOff>57150</xdr:rowOff>
    </xdr:from>
    <xdr:to>
      <xdr:col>15</xdr:col>
      <xdr:colOff>390525</xdr:colOff>
      <xdr:row>19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C613104-C5FC-4B72-88CB-57D13BD5E5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0</xdr:row>
      <xdr:rowOff>57150</xdr:rowOff>
    </xdr:from>
    <xdr:to>
      <xdr:col>15</xdr:col>
      <xdr:colOff>390525</xdr:colOff>
      <xdr:row>19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7A7EFCD-1966-41F5-8B1D-75E14B9E15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0</xdr:row>
      <xdr:rowOff>57150</xdr:rowOff>
    </xdr:from>
    <xdr:to>
      <xdr:col>15</xdr:col>
      <xdr:colOff>390525</xdr:colOff>
      <xdr:row>19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69017C-05C7-4A0A-84EA-1FC96F7E6A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0</xdr:row>
      <xdr:rowOff>57150</xdr:rowOff>
    </xdr:from>
    <xdr:to>
      <xdr:col>15</xdr:col>
      <xdr:colOff>390525</xdr:colOff>
      <xdr:row>19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52693B0-69AF-479F-A86B-6ADB810531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/>
  </sheetViews>
  <sheetFormatPr defaultRowHeight="15" x14ac:dyDescent="0.25"/>
  <cols>
    <col min="1" max="1" width="8.28515625" style="6" bestFit="1" customWidth="1"/>
    <col min="2" max="2" width="15.140625" style="6" bestFit="1" customWidth="1"/>
    <col min="3" max="3" width="15.5703125" style="6" bestFit="1" customWidth="1"/>
    <col min="4" max="4" width="15.140625" style="7" bestFit="1" customWidth="1"/>
    <col min="5" max="5" width="20.85546875" style="6" bestFit="1" customWidth="1"/>
    <col min="6" max="6" width="9.140625" style="5"/>
  </cols>
  <sheetData>
    <row r="1" spans="1:5" x14ac:dyDescent="0.25">
      <c r="A1" s="1" t="s">
        <v>0</v>
      </c>
      <c r="B1" s="2" t="s">
        <v>3</v>
      </c>
      <c r="C1" s="1" t="s">
        <v>1</v>
      </c>
      <c r="D1" s="2" t="s">
        <v>3</v>
      </c>
      <c r="E1" s="1" t="s">
        <v>2</v>
      </c>
    </row>
    <row r="2" spans="1:5" x14ac:dyDescent="0.25">
      <c r="A2" s="8">
        <v>0</v>
      </c>
      <c r="B2" s="7">
        <f>A2*2</f>
        <v>0</v>
      </c>
      <c r="C2" s="9">
        <f>B2*0.01</f>
        <v>0</v>
      </c>
      <c r="D2" s="7">
        <f>A2*3</f>
        <v>0</v>
      </c>
      <c r="E2" s="9">
        <f>D2*0.01-95</f>
        <v>-95</v>
      </c>
    </row>
    <row r="3" spans="1:5" x14ac:dyDescent="0.25">
      <c r="A3" s="8">
        <v>1000</v>
      </c>
      <c r="B3" s="7">
        <f t="shared" ref="B3:B18" si="0">A3*2</f>
        <v>2000</v>
      </c>
      <c r="C3" s="9">
        <f t="shared" ref="C3:C18" si="1">B3*0.01</f>
        <v>20</v>
      </c>
      <c r="D3" s="7">
        <f t="shared" ref="D3:D11" si="2">A3*3</f>
        <v>3000</v>
      </c>
      <c r="E3" s="9">
        <f t="shared" ref="E3:E18" si="3">D3*0.01-95</f>
        <v>-65</v>
      </c>
    </row>
    <row r="4" spans="1:5" x14ac:dyDescent="0.25">
      <c r="A4" s="8">
        <v>2000</v>
      </c>
      <c r="B4" s="7">
        <f t="shared" si="0"/>
        <v>4000</v>
      </c>
      <c r="C4" s="9">
        <f t="shared" si="1"/>
        <v>40</v>
      </c>
      <c r="D4" s="7">
        <f t="shared" si="2"/>
        <v>6000</v>
      </c>
      <c r="E4" s="9">
        <f t="shared" si="3"/>
        <v>-35</v>
      </c>
    </row>
    <row r="5" spans="1:5" x14ac:dyDescent="0.25">
      <c r="A5" s="8">
        <v>3000</v>
      </c>
      <c r="B5" s="7">
        <f t="shared" si="0"/>
        <v>6000</v>
      </c>
      <c r="C5" s="9">
        <f t="shared" si="1"/>
        <v>60</v>
      </c>
      <c r="D5" s="7">
        <f t="shared" si="2"/>
        <v>9000</v>
      </c>
      <c r="E5" s="9">
        <f t="shared" si="3"/>
        <v>-5</v>
      </c>
    </row>
    <row r="6" spans="1:5" x14ac:dyDescent="0.25">
      <c r="A6" s="8">
        <v>4000</v>
      </c>
      <c r="B6" s="7">
        <f t="shared" si="0"/>
        <v>8000</v>
      </c>
      <c r="C6" s="9">
        <f t="shared" si="1"/>
        <v>80</v>
      </c>
      <c r="D6" s="7">
        <f t="shared" si="2"/>
        <v>12000</v>
      </c>
      <c r="E6" s="9">
        <f t="shared" si="3"/>
        <v>25</v>
      </c>
    </row>
    <row r="7" spans="1:5" x14ac:dyDescent="0.25">
      <c r="A7" s="8">
        <v>5000</v>
      </c>
      <c r="B7" s="7">
        <f t="shared" si="0"/>
        <v>10000</v>
      </c>
      <c r="C7" s="9">
        <f t="shared" si="1"/>
        <v>100</v>
      </c>
      <c r="D7" s="7">
        <f t="shared" si="2"/>
        <v>15000</v>
      </c>
      <c r="E7" s="9">
        <f t="shared" si="3"/>
        <v>55</v>
      </c>
    </row>
    <row r="8" spans="1:5" x14ac:dyDescent="0.25">
      <c r="A8" s="8">
        <v>6000</v>
      </c>
      <c r="B8" s="7">
        <f t="shared" si="0"/>
        <v>12000</v>
      </c>
      <c r="C8" s="9">
        <f t="shared" si="1"/>
        <v>120</v>
      </c>
      <c r="D8" s="7">
        <f t="shared" si="2"/>
        <v>18000</v>
      </c>
      <c r="E8" s="9">
        <f t="shared" si="3"/>
        <v>85</v>
      </c>
    </row>
    <row r="9" spans="1:5" x14ac:dyDescent="0.25">
      <c r="A9" s="8">
        <v>7000</v>
      </c>
      <c r="B9" s="7">
        <f t="shared" si="0"/>
        <v>14000</v>
      </c>
      <c r="C9" s="9">
        <f t="shared" si="1"/>
        <v>140</v>
      </c>
      <c r="D9" s="7">
        <f t="shared" si="2"/>
        <v>21000</v>
      </c>
      <c r="E9" s="9">
        <f t="shared" si="3"/>
        <v>115</v>
      </c>
    </row>
    <row r="10" spans="1:5" x14ac:dyDescent="0.25">
      <c r="A10" s="8">
        <v>8000</v>
      </c>
      <c r="B10" s="7">
        <f t="shared" si="0"/>
        <v>16000</v>
      </c>
      <c r="C10" s="9">
        <f t="shared" si="1"/>
        <v>160</v>
      </c>
      <c r="D10" s="7">
        <f t="shared" si="2"/>
        <v>24000</v>
      </c>
      <c r="E10" s="9">
        <f t="shared" si="3"/>
        <v>145</v>
      </c>
    </row>
    <row r="11" spans="1:5" x14ac:dyDescent="0.25">
      <c r="A11" s="8">
        <v>9000</v>
      </c>
      <c r="B11" s="7">
        <f t="shared" si="0"/>
        <v>18000</v>
      </c>
      <c r="C11" s="9">
        <f t="shared" si="1"/>
        <v>180</v>
      </c>
      <c r="D11" s="7">
        <f t="shared" si="2"/>
        <v>27000</v>
      </c>
      <c r="E11" s="9">
        <f t="shared" si="3"/>
        <v>175</v>
      </c>
    </row>
    <row r="12" spans="1:5" x14ac:dyDescent="0.25">
      <c r="A12" s="8">
        <v>10000</v>
      </c>
      <c r="B12" s="7">
        <f t="shared" si="0"/>
        <v>20000</v>
      </c>
      <c r="C12" s="9">
        <f t="shared" si="1"/>
        <v>200</v>
      </c>
      <c r="D12" s="7">
        <f>A12*3+10000</f>
        <v>40000</v>
      </c>
      <c r="E12" s="9">
        <f t="shared" si="3"/>
        <v>305</v>
      </c>
    </row>
    <row r="13" spans="1:5" x14ac:dyDescent="0.25">
      <c r="A13" s="8">
        <v>11000</v>
      </c>
      <c r="B13" s="7">
        <f t="shared" si="0"/>
        <v>22000</v>
      </c>
      <c r="C13" s="9">
        <f t="shared" si="1"/>
        <v>220</v>
      </c>
      <c r="D13" s="7">
        <f t="shared" ref="D13:D17" si="4">A13*3+10000</f>
        <v>43000</v>
      </c>
      <c r="E13" s="9">
        <f t="shared" si="3"/>
        <v>335</v>
      </c>
    </row>
    <row r="14" spans="1:5" x14ac:dyDescent="0.25">
      <c r="A14" s="8">
        <v>12000</v>
      </c>
      <c r="B14" s="7">
        <f t="shared" si="0"/>
        <v>24000</v>
      </c>
      <c r="C14" s="9">
        <f t="shared" si="1"/>
        <v>240</v>
      </c>
      <c r="D14" s="7">
        <f t="shared" si="4"/>
        <v>46000</v>
      </c>
      <c r="E14" s="9">
        <f t="shared" si="3"/>
        <v>365</v>
      </c>
    </row>
    <row r="15" spans="1:5" x14ac:dyDescent="0.25">
      <c r="A15" s="8">
        <v>13000</v>
      </c>
      <c r="B15" s="7">
        <f t="shared" si="0"/>
        <v>26000</v>
      </c>
      <c r="C15" s="9">
        <f t="shared" si="1"/>
        <v>260</v>
      </c>
      <c r="D15" s="7">
        <f t="shared" si="4"/>
        <v>49000</v>
      </c>
      <c r="E15" s="9">
        <f t="shared" si="3"/>
        <v>395</v>
      </c>
    </row>
    <row r="16" spans="1:5" x14ac:dyDescent="0.25">
      <c r="A16" s="8">
        <v>14000</v>
      </c>
      <c r="B16" s="7">
        <f t="shared" si="0"/>
        <v>28000</v>
      </c>
      <c r="C16" s="9">
        <f t="shared" si="1"/>
        <v>280</v>
      </c>
      <c r="D16" s="7">
        <f t="shared" si="4"/>
        <v>52000</v>
      </c>
      <c r="E16" s="9">
        <f t="shared" si="3"/>
        <v>425</v>
      </c>
    </row>
    <row r="17" spans="1:5" x14ac:dyDescent="0.25">
      <c r="A17" s="8">
        <v>15000</v>
      </c>
      <c r="B17" s="7">
        <f t="shared" si="0"/>
        <v>30000</v>
      </c>
      <c r="C17" s="9">
        <f t="shared" si="1"/>
        <v>300</v>
      </c>
      <c r="D17" s="7">
        <f t="shared" si="4"/>
        <v>55000</v>
      </c>
      <c r="E17" s="9">
        <f t="shared" si="3"/>
        <v>455</v>
      </c>
    </row>
    <row r="18" spans="1:5" x14ac:dyDescent="0.25">
      <c r="A18" s="8">
        <v>16000</v>
      </c>
      <c r="B18" s="7">
        <f t="shared" si="0"/>
        <v>32000</v>
      </c>
      <c r="C18" s="9">
        <f t="shared" si="1"/>
        <v>320</v>
      </c>
      <c r="D18" s="7">
        <f t="shared" ref="D18" si="5">A18*3+10000</f>
        <v>58000</v>
      </c>
      <c r="E18" s="9">
        <f t="shared" si="3"/>
        <v>485</v>
      </c>
    </row>
  </sheetData>
  <pageMargins left="0.7" right="0.7" top="0.75" bottom="0.75" header="0.3" footer="0.3"/>
  <pageSetup orientation="portrait" horizontalDpi="4294967293" verticalDpi="0" r:id="rId1"/>
  <ignoredErrors>
    <ignoredError sqref="D2:D1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C10" sqref="C10:E10"/>
    </sheetView>
  </sheetViews>
  <sheetFormatPr defaultRowHeight="15" x14ac:dyDescent="0.25"/>
  <cols>
    <col min="1" max="1" width="8.28515625" style="1" customWidth="1"/>
    <col min="2" max="2" width="15.140625" style="1" customWidth="1"/>
    <col min="3" max="3" width="15.5703125" style="1" customWidth="1"/>
    <col min="4" max="4" width="15.140625" style="2" customWidth="1"/>
    <col min="5" max="5" width="20.85546875" style="1" customWidth="1"/>
  </cols>
  <sheetData>
    <row r="1" spans="1:5" x14ac:dyDescent="0.25">
      <c r="A1" s="1" t="s">
        <v>0</v>
      </c>
      <c r="B1" s="2" t="s">
        <v>3</v>
      </c>
      <c r="C1" s="1" t="s">
        <v>1</v>
      </c>
      <c r="D1" s="2" t="s">
        <v>3</v>
      </c>
      <c r="E1" s="1" t="s">
        <v>2</v>
      </c>
    </row>
    <row r="2" spans="1:5" x14ac:dyDescent="0.25">
      <c r="A2" s="3">
        <v>0</v>
      </c>
      <c r="B2" s="2">
        <f>A2*2</f>
        <v>0</v>
      </c>
      <c r="C2" s="4">
        <f>B2*0.0125</f>
        <v>0</v>
      </c>
      <c r="D2" s="2">
        <f>A2*3</f>
        <v>0</v>
      </c>
      <c r="E2" s="4">
        <f>D2*0.0125-95</f>
        <v>-95</v>
      </c>
    </row>
    <row r="3" spans="1:5" x14ac:dyDescent="0.25">
      <c r="A3" s="3">
        <v>1000</v>
      </c>
      <c r="B3" s="2">
        <f t="shared" ref="B3:D18" si="0">A3*2</f>
        <v>2000</v>
      </c>
      <c r="C3" s="4">
        <f t="shared" ref="C3:C18" si="1">B3*0.0125</f>
        <v>25</v>
      </c>
      <c r="D3" s="2">
        <f t="shared" ref="D3:D17" si="2">A3*3</f>
        <v>3000</v>
      </c>
      <c r="E3" s="4">
        <f t="shared" ref="E3:E18" si="3">D3*0.0125-95</f>
        <v>-57.5</v>
      </c>
    </row>
    <row r="4" spans="1:5" x14ac:dyDescent="0.25">
      <c r="A4" s="3">
        <v>2000</v>
      </c>
      <c r="B4" s="2">
        <f t="shared" si="0"/>
        <v>4000</v>
      </c>
      <c r="C4" s="4">
        <f t="shared" si="1"/>
        <v>50</v>
      </c>
      <c r="D4" s="2">
        <f t="shared" si="2"/>
        <v>6000</v>
      </c>
      <c r="E4" s="4">
        <f t="shared" si="3"/>
        <v>-20</v>
      </c>
    </row>
    <row r="5" spans="1:5" x14ac:dyDescent="0.25">
      <c r="A5" s="3">
        <v>3000</v>
      </c>
      <c r="B5" s="2">
        <f t="shared" si="0"/>
        <v>6000</v>
      </c>
      <c r="C5" s="4">
        <f t="shared" si="1"/>
        <v>75</v>
      </c>
      <c r="D5" s="2">
        <f t="shared" si="2"/>
        <v>9000</v>
      </c>
      <c r="E5" s="4">
        <f t="shared" si="3"/>
        <v>17.5</v>
      </c>
    </row>
    <row r="6" spans="1:5" x14ac:dyDescent="0.25">
      <c r="A6" s="3">
        <v>4000</v>
      </c>
      <c r="B6" s="2">
        <f t="shared" si="0"/>
        <v>8000</v>
      </c>
      <c r="C6" s="4">
        <f t="shared" si="1"/>
        <v>100</v>
      </c>
      <c r="D6" s="2">
        <f t="shared" si="2"/>
        <v>12000</v>
      </c>
      <c r="E6" s="4">
        <f t="shared" si="3"/>
        <v>55</v>
      </c>
    </row>
    <row r="7" spans="1:5" x14ac:dyDescent="0.25">
      <c r="A7" s="3">
        <v>5000</v>
      </c>
      <c r="B7" s="2">
        <f t="shared" si="0"/>
        <v>10000</v>
      </c>
      <c r="C7" s="4">
        <f t="shared" si="1"/>
        <v>125</v>
      </c>
      <c r="D7" s="2">
        <f t="shared" si="2"/>
        <v>15000</v>
      </c>
      <c r="E7" s="4">
        <f t="shared" si="3"/>
        <v>92.5</v>
      </c>
    </row>
    <row r="8" spans="1:5" x14ac:dyDescent="0.25">
      <c r="A8" s="3">
        <v>6000</v>
      </c>
      <c r="B8" s="2">
        <f t="shared" si="0"/>
        <v>12000</v>
      </c>
      <c r="C8" s="4">
        <f t="shared" si="1"/>
        <v>150</v>
      </c>
      <c r="D8" s="2">
        <f t="shared" si="2"/>
        <v>18000</v>
      </c>
      <c r="E8" s="4">
        <f t="shared" si="3"/>
        <v>130</v>
      </c>
    </row>
    <row r="9" spans="1:5" x14ac:dyDescent="0.25">
      <c r="A9" s="3">
        <v>7000</v>
      </c>
      <c r="B9" s="2">
        <f t="shared" si="0"/>
        <v>14000</v>
      </c>
      <c r="C9" s="4">
        <f t="shared" si="1"/>
        <v>175</v>
      </c>
      <c r="D9" s="2">
        <f t="shared" si="2"/>
        <v>21000</v>
      </c>
      <c r="E9" s="4">
        <f t="shared" si="3"/>
        <v>167.5</v>
      </c>
    </row>
    <row r="10" spans="1:5" x14ac:dyDescent="0.25">
      <c r="A10" s="3">
        <v>8000</v>
      </c>
      <c r="B10" s="2">
        <f t="shared" si="0"/>
        <v>16000</v>
      </c>
      <c r="C10" s="4">
        <f t="shared" si="1"/>
        <v>200</v>
      </c>
      <c r="D10" s="2">
        <f t="shared" si="2"/>
        <v>24000</v>
      </c>
      <c r="E10" s="4">
        <f t="shared" si="3"/>
        <v>205</v>
      </c>
    </row>
    <row r="11" spans="1:5" x14ac:dyDescent="0.25">
      <c r="A11" s="3">
        <v>9000</v>
      </c>
      <c r="B11" s="2">
        <f t="shared" si="0"/>
        <v>18000</v>
      </c>
      <c r="C11" s="4">
        <f t="shared" si="1"/>
        <v>225</v>
      </c>
      <c r="D11" s="2">
        <f t="shared" si="2"/>
        <v>27000</v>
      </c>
      <c r="E11" s="4">
        <f t="shared" si="3"/>
        <v>242.5</v>
      </c>
    </row>
    <row r="12" spans="1:5" x14ac:dyDescent="0.25">
      <c r="A12" s="3">
        <v>10000</v>
      </c>
      <c r="B12" s="2">
        <f t="shared" si="0"/>
        <v>20000</v>
      </c>
      <c r="C12" s="4">
        <f t="shared" si="1"/>
        <v>250</v>
      </c>
      <c r="D12" s="2">
        <f>A12*3+10000</f>
        <v>40000</v>
      </c>
      <c r="E12" s="4">
        <f t="shared" si="3"/>
        <v>405</v>
      </c>
    </row>
    <row r="13" spans="1:5" x14ac:dyDescent="0.25">
      <c r="A13" s="3">
        <v>11000</v>
      </c>
      <c r="B13" s="2">
        <f t="shared" si="0"/>
        <v>22000</v>
      </c>
      <c r="C13" s="4">
        <f t="shared" si="1"/>
        <v>275</v>
      </c>
      <c r="D13" s="2">
        <f t="shared" ref="D13:D18" si="4">A13*3+10000</f>
        <v>43000</v>
      </c>
      <c r="E13" s="4">
        <f t="shared" si="3"/>
        <v>442.5</v>
      </c>
    </row>
    <row r="14" spans="1:5" x14ac:dyDescent="0.25">
      <c r="A14" s="3">
        <v>12000</v>
      </c>
      <c r="B14" s="2">
        <f t="shared" si="0"/>
        <v>24000</v>
      </c>
      <c r="C14" s="4">
        <f t="shared" si="1"/>
        <v>300</v>
      </c>
      <c r="D14" s="2">
        <f t="shared" si="4"/>
        <v>46000</v>
      </c>
      <c r="E14" s="4">
        <f t="shared" si="3"/>
        <v>480</v>
      </c>
    </row>
    <row r="15" spans="1:5" x14ac:dyDescent="0.25">
      <c r="A15" s="3">
        <v>13000</v>
      </c>
      <c r="B15" s="2">
        <f t="shared" si="0"/>
        <v>26000</v>
      </c>
      <c r="C15" s="4">
        <f t="shared" si="1"/>
        <v>325</v>
      </c>
      <c r="D15" s="2">
        <f t="shared" si="4"/>
        <v>49000</v>
      </c>
      <c r="E15" s="4">
        <f t="shared" si="3"/>
        <v>517.5</v>
      </c>
    </row>
    <row r="16" spans="1:5" x14ac:dyDescent="0.25">
      <c r="A16" s="3">
        <v>14000</v>
      </c>
      <c r="B16" s="2">
        <f t="shared" si="0"/>
        <v>28000</v>
      </c>
      <c r="C16" s="4">
        <f t="shared" si="1"/>
        <v>350</v>
      </c>
      <c r="D16" s="2">
        <f t="shared" si="4"/>
        <v>52000</v>
      </c>
      <c r="E16" s="4">
        <f t="shared" si="3"/>
        <v>555</v>
      </c>
    </row>
    <row r="17" spans="1:5" x14ac:dyDescent="0.25">
      <c r="A17" s="3">
        <v>15000</v>
      </c>
      <c r="B17" s="2">
        <f t="shared" si="0"/>
        <v>30000</v>
      </c>
      <c r="C17" s="4">
        <f t="shared" si="1"/>
        <v>375</v>
      </c>
      <c r="D17" s="2">
        <f t="shared" si="4"/>
        <v>55000</v>
      </c>
      <c r="E17" s="4">
        <f t="shared" si="3"/>
        <v>592.5</v>
      </c>
    </row>
    <row r="18" spans="1:5" x14ac:dyDescent="0.25">
      <c r="A18" s="3">
        <v>16000</v>
      </c>
      <c r="B18" s="2">
        <f t="shared" si="0"/>
        <v>32000</v>
      </c>
      <c r="C18" s="4">
        <f t="shared" si="1"/>
        <v>400</v>
      </c>
      <c r="D18" s="2">
        <f t="shared" si="4"/>
        <v>58000</v>
      </c>
      <c r="E18" s="4">
        <f t="shared" si="3"/>
        <v>630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C8" sqref="C8:E8"/>
    </sheetView>
  </sheetViews>
  <sheetFormatPr defaultRowHeight="15" x14ac:dyDescent="0.25"/>
  <cols>
    <col min="1" max="1" width="8.28515625" style="1" customWidth="1"/>
    <col min="2" max="2" width="15.140625" style="1" customWidth="1"/>
    <col min="3" max="3" width="15.5703125" style="1" customWidth="1"/>
    <col min="4" max="4" width="15.140625" style="2" customWidth="1"/>
    <col min="5" max="5" width="20.85546875" style="1" customWidth="1"/>
  </cols>
  <sheetData>
    <row r="1" spans="1:5" x14ac:dyDescent="0.25">
      <c r="A1" s="1" t="s">
        <v>0</v>
      </c>
      <c r="B1" s="2" t="s">
        <v>3</v>
      </c>
      <c r="C1" s="1" t="s">
        <v>1</v>
      </c>
      <c r="D1" s="2" t="s">
        <v>3</v>
      </c>
      <c r="E1" s="1" t="s">
        <v>2</v>
      </c>
    </row>
    <row r="2" spans="1:5" x14ac:dyDescent="0.25">
      <c r="A2" s="3">
        <v>0</v>
      </c>
      <c r="B2" s="2">
        <f>A2*2</f>
        <v>0</v>
      </c>
      <c r="C2" s="4">
        <f>B2*0.015</f>
        <v>0</v>
      </c>
      <c r="D2" s="2">
        <f>A2*3</f>
        <v>0</v>
      </c>
      <c r="E2" s="4">
        <f>D2*0.015-95</f>
        <v>-95</v>
      </c>
    </row>
    <row r="3" spans="1:5" x14ac:dyDescent="0.25">
      <c r="A3" s="3">
        <v>1000</v>
      </c>
      <c r="B3" s="2">
        <f t="shared" ref="B3:D18" si="0">A3*2</f>
        <v>2000</v>
      </c>
      <c r="C3" s="4">
        <f t="shared" ref="C3:C18" si="1">B3*0.015</f>
        <v>30</v>
      </c>
      <c r="D3" s="2">
        <f t="shared" ref="D3:D17" si="2">A3*3</f>
        <v>3000</v>
      </c>
      <c r="E3" s="4">
        <f t="shared" ref="E3:E18" si="3">D3*0.015-95</f>
        <v>-50</v>
      </c>
    </row>
    <row r="4" spans="1:5" x14ac:dyDescent="0.25">
      <c r="A4" s="3">
        <v>2000</v>
      </c>
      <c r="B4" s="2">
        <f t="shared" si="0"/>
        <v>4000</v>
      </c>
      <c r="C4" s="4">
        <f t="shared" si="1"/>
        <v>60</v>
      </c>
      <c r="D4" s="2">
        <f t="shared" si="2"/>
        <v>6000</v>
      </c>
      <c r="E4" s="4">
        <f t="shared" si="3"/>
        <v>-5</v>
      </c>
    </row>
    <row r="5" spans="1:5" x14ac:dyDescent="0.25">
      <c r="A5" s="3">
        <v>3000</v>
      </c>
      <c r="B5" s="2">
        <f t="shared" si="0"/>
        <v>6000</v>
      </c>
      <c r="C5" s="4">
        <f t="shared" si="1"/>
        <v>90</v>
      </c>
      <c r="D5" s="2">
        <f t="shared" si="2"/>
        <v>9000</v>
      </c>
      <c r="E5" s="4">
        <f t="shared" si="3"/>
        <v>40</v>
      </c>
    </row>
    <row r="6" spans="1:5" x14ac:dyDescent="0.25">
      <c r="A6" s="3">
        <v>4000</v>
      </c>
      <c r="B6" s="2">
        <f t="shared" si="0"/>
        <v>8000</v>
      </c>
      <c r="C6" s="4">
        <f t="shared" si="1"/>
        <v>120</v>
      </c>
      <c r="D6" s="2">
        <f t="shared" si="2"/>
        <v>12000</v>
      </c>
      <c r="E6" s="4">
        <f t="shared" si="3"/>
        <v>85</v>
      </c>
    </row>
    <row r="7" spans="1:5" x14ac:dyDescent="0.25">
      <c r="A7" s="3">
        <v>5000</v>
      </c>
      <c r="B7" s="2">
        <f t="shared" si="0"/>
        <v>10000</v>
      </c>
      <c r="C7" s="4">
        <f t="shared" si="1"/>
        <v>150</v>
      </c>
      <c r="D7" s="2">
        <f t="shared" si="2"/>
        <v>15000</v>
      </c>
      <c r="E7" s="4">
        <f t="shared" si="3"/>
        <v>130</v>
      </c>
    </row>
    <row r="8" spans="1:5" x14ac:dyDescent="0.25">
      <c r="A8" s="3">
        <v>6000</v>
      </c>
      <c r="B8" s="2">
        <f t="shared" si="0"/>
        <v>12000</v>
      </c>
      <c r="C8" s="4">
        <f t="shared" si="1"/>
        <v>180</v>
      </c>
      <c r="D8" s="2">
        <f t="shared" si="2"/>
        <v>18000</v>
      </c>
      <c r="E8" s="4">
        <f t="shared" si="3"/>
        <v>175</v>
      </c>
    </row>
    <row r="9" spans="1:5" x14ac:dyDescent="0.25">
      <c r="A9" s="3">
        <v>7000</v>
      </c>
      <c r="B9" s="2">
        <f t="shared" si="0"/>
        <v>14000</v>
      </c>
      <c r="C9" s="4">
        <f t="shared" si="1"/>
        <v>210</v>
      </c>
      <c r="D9" s="2">
        <f t="shared" si="2"/>
        <v>21000</v>
      </c>
      <c r="E9" s="4">
        <f t="shared" si="3"/>
        <v>220</v>
      </c>
    </row>
    <row r="10" spans="1:5" x14ac:dyDescent="0.25">
      <c r="A10" s="3">
        <v>8000</v>
      </c>
      <c r="B10" s="2">
        <f t="shared" si="0"/>
        <v>16000</v>
      </c>
      <c r="C10" s="4">
        <f t="shared" si="1"/>
        <v>240</v>
      </c>
      <c r="D10" s="2">
        <f t="shared" si="2"/>
        <v>24000</v>
      </c>
      <c r="E10" s="4">
        <f t="shared" si="3"/>
        <v>265</v>
      </c>
    </row>
    <row r="11" spans="1:5" x14ac:dyDescent="0.25">
      <c r="A11" s="3">
        <v>9000</v>
      </c>
      <c r="B11" s="2">
        <f t="shared" si="0"/>
        <v>18000</v>
      </c>
      <c r="C11" s="4">
        <f t="shared" si="1"/>
        <v>270</v>
      </c>
      <c r="D11" s="2">
        <f t="shared" si="2"/>
        <v>27000</v>
      </c>
      <c r="E11" s="4">
        <f t="shared" si="3"/>
        <v>310</v>
      </c>
    </row>
    <row r="12" spans="1:5" x14ac:dyDescent="0.25">
      <c r="A12" s="3">
        <v>10000</v>
      </c>
      <c r="B12" s="2">
        <f t="shared" si="0"/>
        <v>20000</v>
      </c>
      <c r="C12" s="4">
        <f t="shared" si="1"/>
        <v>300</v>
      </c>
      <c r="D12" s="2">
        <f>A12*3+10000</f>
        <v>40000</v>
      </c>
      <c r="E12" s="4">
        <f t="shared" si="3"/>
        <v>505</v>
      </c>
    </row>
    <row r="13" spans="1:5" x14ac:dyDescent="0.25">
      <c r="A13" s="3">
        <v>11000</v>
      </c>
      <c r="B13" s="2">
        <f t="shared" si="0"/>
        <v>22000</v>
      </c>
      <c r="C13" s="4">
        <f t="shared" si="1"/>
        <v>330</v>
      </c>
      <c r="D13" s="2">
        <f t="shared" ref="D13:D18" si="4">A13*3+10000</f>
        <v>43000</v>
      </c>
      <c r="E13" s="4">
        <f t="shared" si="3"/>
        <v>550</v>
      </c>
    </row>
    <row r="14" spans="1:5" x14ac:dyDescent="0.25">
      <c r="A14" s="3">
        <v>12000</v>
      </c>
      <c r="B14" s="2">
        <f t="shared" si="0"/>
        <v>24000</v>
      </c>
      <c r="C14" s="4">
        <f t="shared" si="1"/>
        <v>360</v>
      </c>
      <c r="D14" s="2">
        <f t="shared" si="4"/>
        <v>46000</v>
      </c>
      <c r="E14" s="4">
        <f t="shared" si="3"/>
        <v>595</v>
      </c>
    </row>
    <row r="15" spans="1:5" x14ac:dyDescent="0.25">
      <c r="A15" s="3">
        <v>13000</v>
      </c>
      <c r="B15" s="2">
        <f t="shared" si="0"/>
        <v>26000</v>
      </c>
      <c r="C15" s="4">
        <f t="shared" si="1"/>
        <v>390</v>
      </c>
      <c r="D15" s="2">
        <f t="shared" si="4"/>
        <v>49000</v>
      </c>
      <c r="E15" s="4">
        <f t="shared" si="3"/>
        <v>640</v>
      </c>
    </row>
    <row r="16" spans="1:5" x14ac:dyDescent="0.25">
      <c r="A16" s="3">
        <v>14000</v>
      </c>
      <c r="B16" s="2">
        <f t="shared" si="0"/>
        <v>28000</v>
      </c>
      <c r="C16" s="4">
        <f t="shared" si="1"/>
        <v>420</v>
      </c>
      <c r="D16" s="2">
        <f t="shared" si="4"/>
        <v>52000</v>
      </c>
      <c r="E16" s="4">
        <f t="shared" si="3"/>
        <v>685</v>
      </c>
    </row>
    <row r="17" spans="1:5" x14ac:dyDescent="0.25">
      <c r="A17" s="3">
        <v>15000</v>
      </c>
      <c r="B17" s="2">
        <f t="shared" si="0"/>
        <v>30000</v>
      </c>
      <c r="C17" s="4">
        <f t="shared" si="1"/>
        <v>450</v>
      </c>
      <c r="D17" s="2">
        <f t="shared" si="4"/>
        <v>55000</v>
      </c>
      <c r="E17" s="4">
        <f t="shared" si="3"/>
        <v>730</v>
      </c>
    </row>
    <row r="18" spans="1:5" x14ac:dyDescent="0.25">
      <c r="A18" s="3">
        <v>16000</v>
      </c>
      <c r="B18" s="2">
        <f t="shared" si="0"/>
        <v>32000</v>
      </c>
      <c r="C18" s="4">
        <f t="shared" si="1"/>
        <v>480</v>
      </c>
      <c r="D18" s="2">
        <f t="shared" si="4"/>
        <v>58000</v>
      </c>
      <c r="E18" s="4">
        <f t="shared" si="3"/>
        <v>775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B8" sqref="B8:E8"/>
    </sheetView>
  </sheetViews>
  <sheetFormatPr defaultRowHeight="15" x14ac:dyDescent="0.25"/>
  <cols>
    <col min="1" max="1" width="8.28515625" style="1" customWidth="1"/>
    <col min="2" max="2" width="15.140625" style="1" customWidth="1"/>
    <col min="3" max="3" width="15.5703125" style="1" customWidth="1"/>
    <col min="4" max="4" width="15.140625" style="2" customWidth="1"/>
    <col min="5" max="5" width="20.85546875" style="1" customWidth="1"/>
  </cols>
  <sheetData>
    <row r="1" spans="1:5" x14ac:dyDescent="0.25">
      <c r="A1" s="1" t="s">
        <v>0</v>
      </c>
      <c r="B1" s="2" t="s">
        <v>3</v>
      </c>
      <c r="C1" s="1" t="s">
        <v>1</v>
      </c>
      <c r="D1" s="2" t="s">
        <v>3</v>
      </c>
      <c r="E1" s="1" t="s">
        <v>2</v>
      </c>
    </row>
    <row r="2" spans="1:5" x14ac:dyDescent="0.25">
      <c r="A2" s="3">
        <v>0</v>
      </c>
      <c r="B2" s="2">
        <f>A2*2</f>
        <v>0</v>
      </c>
      <c r="C2" s="4">
        <f>B2*0.016</f>
        <v>0</v>
      </c>
      <c r="D2" s="2">
        <f>A2*3</f>
        <v>0</v>
      </c>
      <c r="E2" s="4">
        <f>D2*0.016-95</f>
        <v>-95</v>
      </c>
    </row>
    <row r="3" spans="1:5" x14ac:dyDescent="0.25">
      <c r="A3" s="3">
        <v>1000</v>
      </c>
      <c r="B3" s="2">
        <f t="shared" ref="B3:D18" si="0">A3*2</f>
        <v>2000</v>
      </c>
      <c r="C3" s="4">
        <f t="shared" ref="C3:C18" si="1">B3*0.016</f>
        <v>32</v>
      </c>
      <c r="D3" s="2">
        <f t="shared" ref="D3:D17" si="2">A3*3</f>
        <v>3000</v>
      </c>
      <c r="E3" s="4">
        <f t="shared" ref="E3:E18" si="3">D3*0.016-95</f>
        <v>-47</v>
      </c>
    </row>
    <row r="4" spans="1:5" x14ac:dyDescent="0.25">
      <c r="A4" s="3">
        <v>2000</v>
      </c>
      <c r="B4" s="2">
        <f t="shared" si="0"/>
        <v>4000</v>
      </c>
      <c r="C4" s="4">
        <f t="shared" si="1"/>
        <v>64</v>
      </c>
      <c r="D4" s="2">
        <f t="shared" si="2"/>
        <v>6000</v>
      </c>
      <c r="E4" s="4">
        <f t="shared" si="3"/>
        <v>1</v>
      </c>
    </row>
    <row r="5" spans="1:5" x14ac:dyDescent="0.25">
      <c r="A5" s="3">
        <v>3000</v>
      </c>
      <c r="B5" s="2">
        <f t="shared" si="0"/>
        <v>6000</v>
      </c>
      <c r="C5" s="4">
        <f t="shared" si="1"/>
        <v>96</v>
      </c>
      <c r="D5" s="2">
        <f t="shared" si="2"/>
        <v>9000</v>
      </c>
      <c r="E5" s="4">
        <f t="shared" si="3"/>
        <v>49</v>
      </c>
    </row>
    <row r="6" spans="1:5" x14ac:dyDescent="0.25">
      <c r="A6" s="3">
        <v>4000</v>
      </c>
      <c r="B6" s="2">
        <f t="shared" si="0"/>
        <v>8000</v>
      </c>
      <c r="C6" s="4">
        <f t="shared" si="1"/>
        <v>128</v>
      </c>
      <c r="D6" s="2">
        <f t="shared" si="2"/>
        <v>12000</v>
      </c>
      <c r="E6" s="4">
        <f t="shared" si="3"/>
        <v>97</v>
      </c>
    </row>
    <row r="7" spans="1:5" x14ac:dyDescent="0.25">
      <c r="A7" s="3">
        <v>5000</v>
      </c>
      <c r="B7" s="2">
        <f t="shared" si="0"/>
        <v>10000</v>
      </c>
      <c r="C7" s="4">
        <f t="shared" si="1"/>
        <v>160</v>
      </c>
      <c r="D7" s="2">
        <f t="shared" si="2"/>
        <v>15000</v>
      </c>
      <c r="E7" s="4">
        <f t="shared" si="3"/>
        <v>145</v>
      </c>
    </row>
    <row r="8" spans="1:5" x14ac:dyDescent="0.25">
      <c r="A8" s="3">
        <v>6000</v>
      </c>
      <c r="B8" s="2">
        <f t="shared" si="0"/>
        <v>12000</v>
      </c>
      <c r="C8" s="4">
        <f t="shared" si="1"/>
        <v>192</v>
      </c>
      <c r="D8" s="2">
        <f t="shared" si="2"/>
        <v>18000</v>
      </c>
      <c r="E8" s="4">
        <f t="shared" si="3"/>
        <v>193</v>
      </c>
    </row>
    <row r="9" spans="1:5" x14ac:dyDescent="0.25">
      <c r="A9" s="3">
        <v>7000</v>
      </c>
      <c r="B9" s="2">
        <f t="shared" si="0"/>
        <v>14000</v>
      </c>
      <c r="C9" s="4">
        <f t="shared" si="1"/>
        <v>224</v>
      </c>
      <c r="D9" s="2">
        <f t="shared" si="2"/>
        <v>21000</v>
      </c>
      <c r="E9" s="4">
        <f t="shared" si="3"/>
        <v>241</v>
      </c>
    </row>
    <row r="10" spans="1:5" x14ac:dyDescent="0.25">
      <c r="A10" s="3">
        <v>8000</v>
      </c>
      <c r="B10" s="2">
        <f t="shared" si="0"/>
        <v>16000</v>
      </c>
      <c r="C10" s="4">
        <f t="shared" si="1"/>
        <v>256</v>
      </c>
      <c r="D10" s="2">
        <f t="shared" si="2"/>
        <v>24000</v>
      </c>
      <c r="E10" s="4">
        <f t="shared" si="3"/>
        <v>289</v>
      </c>
    </row>
    <row r="11" spans="1:5" x14ac:dyDescent="0.25">
      <c r="A11" s="3">
        <v>9000</v>
      </c>
      <c r="B11" s="2">
        <f t="shared" si="0"/>
        <v>18000</v>
      </c>
      <c r="C11" s="4">
        <f t="shared" si="1"/>
        <v>288</v>
      </c>
      <c r="D11" s="2">
        <f t="shared" si="2"/>
        <v>27000</v>
      </c>
      <c r="E11" s="4">
        <f t="shared" si="3"/>
        <v>337</v>
      </c>
    </row>
    <row r="12" spans="1:5" x14ac:dyDescent="0.25">
      <c r="A12" s="3">
        <v>10000</v>
      </c>
      <c r="B12" s="2">
        <f t="shared" si="0"/>
        <v>20000</v>
      </c>
      <c r="C12" s="4">
        <f t="shared" si="1"/>
        <v>320</v>
      </c>
      <c r="D12" s="2">
        <f>A12*3+10000</f>
        <v>40000</v>
      </c>
      <c r="E12" s="4">
        <f t="shared" si="3"/>
        <v>545</v>
      </c>
    </row>
    <row r="13" spans="1:5" x14ac:dyDescent="0.25">
      <c r="A13" s="3">
        <v>11000</v>
      </c>
      <c r="B13" s="2">
        <f t="shared" si="0"/>
        <v>22000</v>
      </c>
      <c r="C13" s="4">
        <f t="shared" si="1"/>
        <v>352</v>
      </c>
      <c r="D13" s="2">
        <f t="shared" ref="D13:D18" si="4">A13*3+10000</f>
        <v>43000</v>
      </c>
      <c r="E13" s="4">
        <f t="shared" si="3"/>
        <v>593</v>
      </c>
    </row>
    <row r="14" spans="1:5" x14ac:dyDescent="0.25">
      <c r="A14" s="3">
        <v>12000</v>
      </c>
      <c r="B14" s="2">
        <f t="shared" si="0"/>
        <v>24000</v>
      </c>
      <c r="C14" s="4">
        <f t="shared" si="1"/>
        <v>384</v>
      </c>
      <c r="D14" s="2">
        <f t="shared" si="4"/>
        <v>46000</v>
      </c>
      <c r="E14" s="4">
        <f t="shared" si="3"/>
        <v>641</v>
      </c>
    </row>
    <row r="15" spans="1:5" x14ac:dyDescent="0.25">
      <c r="A15" s="3">
        <v>13000</v>
      </c>
      <c r="B15" s="2">
        <f t="shared" si="0"/>
        <v>26000</v>
      </c>
      <c r="C15" s="4">
        <f t="shared" si="1"/>
        <v>416</v>
      </c>
      <c r="D15" s="2">
        <f t="shared" si="4"/>
        <v>49000</v>
      </c>
      <c r="E15" s="4">
        <f t="shared" si="3"/>
        <v>689</v>
      </c>
    </row>
    <row r="16" spans="1:5" x14ac:dyDescent="0.25">
      <c r="A16" s="3">
        <v>14000</v>
      </c>
      <c r="B16" s="2">
        <f t="shared" si="0"/>
        <v>28000</v>
      </c>
      <c r="C16" s="4">
        <f t="shared" si="1"/>
        <v>448</v>
      </c>
      <c r="D16" s="2">
        <f t="shared" si="4"/>
        <v>52000</v>
      </c>
      <c r="E16" s="4">
        <f t="shared" si="3"/>
        <v>737</v>
      </c>
    </row>
    <row r="17" spans="1:5" x14ac:dyDescent="0.25">
      <c r="A17" s="3">
        <v>15000</v>
      </c>
      <c r="B17" s="2">
        <f t="shared" si="0"/>
        <v>30000</v>
      </c>
      <c r="C17" s="4">
        <f t="shared" si="1"/>
        <v>480</v>
      </c>
      <c r="D17" s="2">
        <f t="shared" si="4"/>
        <v>55000</v>
      </c>
      <c r="E17" s="4">
        <f t="shared" si="3"/>
        <v>785</v>
      </c>
    </row>
    <row r="18" spans="1:5" x14ac:dyDescent="0.25">
      <c r="A18" s="3">
        <v>16000</v>
      </c>
      <c r="B18" s="2">
        <f t="shared" si="0"/>
        <v>32000</v>
      </c>
      <c r="C18" s="4">
        <f t="shared" si="1"/>
        <v>512</v>
      </c>
      <c r="D18" s="2">
        <f t="shared" si="4"/>
        <v>58000</v>
      </c>
      <c r="E18" s="4">
        <f t="shared" si="3"/>
        <v>833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C7" sqref="C7:E7"/>
    </sheetView>
  </sheetViews>
  <sheetFormatPr defaultRowHeight="15" x14ac:dyDescent="0.25"/>
  <cols>
    <col min="1" max="1" width="8.28515625" style="1" customWidth="1"/>
    <col min="2" max="2" width="15.140625" style="1" customWidth="1"/>
    <col min="3" max="3" width="15.5703125" style="1" customWidth="1"/>
    <col min="4" max="4" width="15.140625" style="2" customWidth="1"/>
    <col min="5" max="5" width="20.85546875" style="1" customWidth="1"/>
  </cols>
  <sheetData>
    <row r="1" spans="1:5" x14ac:dyDescent="0.25">
      <c r="A1" s="1" t="s">
        <v>0</v>
      </c>
      <c r="B1" s="2" t="s">
        <v>3</v>
      </c>
      <c r="C1" s="1" t="s">
        <v>1</v>
      </c>
      <c r="D1" s="2" t="s">
        <v>3</v>
      </c>
      <c r="E1" s="1" t="s">
        <v>2</v>
      </c>
    </row>
    <row r="2" spans="1:5" x14ac:dyDescent="0.25">
      <c r="A2" s="3">
        <v>0</v>
      </c>
      <c r="B2" s="2">
        <f>A2*2</f>
        <v>0</v>
      </c>
      <c r="C2" s="4">
        <f>B2*0.02</f>
        <v>0</v>
      </c>
      <c r="D2" s="2">
        <f>A2*3</f>
        <v>0</v>
      </c>
      <c r="E2" s="4">
        <f>D2*0.02-95</f>
        <v>-95</v>
      </c>
    </row>
    <row r="3" spans="1:5" x14ac:dyDescent="0.25">
      <c r="A3" s="3">
        <v>1000</v>
      </c>
      <c r="B3" s="2">
        <f t="shared" ref="B3:D18" si="0">A3*2</f>
        <v>2000</v>
      </c>
      <c r="C3" s="4">
        <f t="shared" ref="C3:C18" si="1">B3*0.02</f>
        <v>40</v>
      </c>
      <c r="D3" s="2">
        <f t="shared" ref="D3:D17" si="2">A3*3</f>
        <v>3000</v>
      </c>
      <c r="E3" s="4">
        <f t="shared" ref="E3:E18" si="3">D3*0.02-95</f>
        <v>-35</v>
      </c>
    </row>
    <row r="4" spans="1:5" x14ac:dyDescent="0.25">
      <c r="A4" s="3">
        <v>2000</v>
      </c>
      <c r="B4" s="2">
        <f t="shared" si="0"/>
        <v>4000</v>
      </c>
      <c r="C4" s="4">
        <f t="shared" si="1"/>
        <v>80</v>
      </c>
      <c r="D4" s="2">
        <f t="shared" si="2"/>
        <v>6000</v>
      </c>
      <c r="E4" s="4">
        <f t="shared" si="3"/>
        <v>25</v>
      </c>
    </row>
    <row r="5" spans="1:5" x14ac:dyDescent="0.25">
      <c r="A5" s="3">
        <v>3000</v>
      </c>
      <c r="B5" s="2">
        <f t="shared" si="0"/>
        <v>6000</v>
      </c>
      <c r="C5" s="4">
        <f t="shared" si="1"/>
        <v>120</v>
      </c>
      <c r="D5" s="2">
        <f t="shared" si="2"/>
        <v>9000</v>
      </c>
      <c r="E5" s="4">
        <f t="shared" si="3"/>
        <v>85</v>
      </c>
    </row>
    <row r="6" spans="1:5" x14ac:dyDescent="0.25">
      <c r="A6" s="3">
        <v>4000</v>
      </c>
      <c r="B6" s="2">
        <f t="shared" si="0"/>
        <v>8000</v>
      </c>
      <c r="C6" s="4">
        <f t="shared" si="1"/>
        <v>160</v>
      </c>
      <c r="D6" s="2">
        <f t="shared" si="2"/>
        <v>12000</v>
      </c>
      <c r="E6" s="4">
        <f t="shared" si="3"/>
        <v>145</v>
      </c>
    </row>
    <row r="7" spans="1:5" x14ac:dyDescent="0.25">
      <c r="A7" s="3">
        <v>5000</v>
      </c>
      <c r="B7" s="2">
        <f t="shared" si="0"/>
        <v>10000</v>
      </c>
      <c r="C7" s="4">
        <f t="shared" si="1"/>
        <v>200</v>
      </c>
      <c r="D7" s="2">
        <f t="shared" si="2"/>
        <v>15000</v>
      </c>
      <c r="E7" s="4">
        <f t="shared" si="3"/>
        <v>205</v>
      </c>
    </row>
    <row r="8" spans="1:5" x14ac:dyDescent="0.25">
      <c r="A8" s="3">
        <v>6000</v>
      </c>
      <c r="B8" s="2">
        <f t="shared" si="0"/>
        <v>12000</v>
      </c>
      <c r="C8" s="4">
        <f t="shared" si="1"/>
        <v>240</v>
      </c>
      <c r="D8" s="2">
        <f t="shared" si="2"/>
        <v>18000</v>
      </c>
      <c r="E8" s="4">
        <f t="shared" si="3"/>
        <v>265</v>
      </c>
    </row>
    <row r="9" spans="1:5" x14ac:dyDescent="0.25">
      <c r="A9" s="3">
        <v>7000</v>
      </c>
      <c r="B9" s="2">
        <f t="shared" si="0"/>
        <v>14000</v>
      </c>
      <c r="C9" s="4">
        <f t="shared" si="1"/>
        <v>280</v>
      </c>
      <c r="D9" s="2">
        <f t="shared" si="2"/>
        <v>21000</v>
      </c>
      <c r="E9" s="4">
        <f t="shared" si="3"/>
        <v>325</v>
      </c>
    </row>
    <row r="10" spans="1:5" x14ac:dyDescent="0.25">
      <c r="A10" s="3">
        <v>8000</v>
      </c>
      <c r="B10" s="2">
        <f t="shared" si="0"/>
        <v>16000</v>
      </c>
      <c r="C10" s="4">
        <f t="shared" si="1"/>
        <v>320</v>
      </c>
      <c r="D10" s="2">
        <f t="shared" si="2"/>
        <v>24000</v>
      </c>
      <c r="E10" s="4">
        <f t="shared" si="3"/>
        <v>385</v>
      </c>
    </row>
    <row r="11" spans="1:5" x14ac:dyDescent="0.25">
      <c r="A11" s="3">
        <v>9000</v>
      </c>
      <c r="B11" s="2">
        <f t="shared" si="0"/>
        <v>18000</v>
      </c>
      <c r="C11" s="4">
        <f t="shared" si="1"/>
        <v>360</v>
      </c>
      <c r="D11" s="2">
        <f t="shared" si="2"/>
        <v>27000</v>
      </c>
      <c r="E11" s="4">
        <f t="shared" si="3"/>
        <v>445</v>
      </c>
    </row>
    <row r="12" spans="1:5" x14ac:dyDescent="0.25">
      <c r="A12" s="3">
        <v>10000</v>
      </c>
      <c r="B12" s="2">
        <f t="shared" si="0"/>
        <v>20000</v>
      </c>
      <c r="C12" s="4">
        <f t="shared" si="1"/>
        <v>400</v>
      </c>
      <c r="D12" s="2">
        <f>A12*3+10000</f>
        <v>40000</v>
      </c>
      <c r="E12" s="4">
        <f t="shared" si="3"/>
        <v>705</v>
      </c>
    </row>
    <row r="13" spans="1:5" x14ac:dyDescent="0.25">
      <c r="A13" s="3">
        <v>11000</v>
      </c>
      <c r="B13" s="2">
        <f t="shared" si="0"/>
        <v>22000</v>
      </c>
      <c r="C13" s="4">
        <f t="shared" si="1"/>
        <v>440</v>
      </c>
      <c r="D13" s="2">
        <f t="shared" ref="D13:D18" si="4">A13*3+10000</f>
        <v>43000</v>
      </c>
      <c r="E13" s="4">
        <f t="shared" si="3"/>
        <v>765</v>
      </c>
    </row>
    <row r="14" spans="1:5" x14ac:dyDescent="0.25">
      <c r="A14" s="3">
        <v>12000</v>
      </c>
      <c r="B14" s="2">
        <f t="shared" si="0"/>
        <v>24000</v>
      </c>
      <c r="C14" s="4">
        <f t="shared" si="1"/>
        <v>480</v>
      </c>
      <c r="D14" s="2">
        <f t="shared" si="4"/>
        <v>46000</v>
      </c>
      <c r="E14" s="4">
        <f t="shared" si="3"/>
        <v>825</v>
      </c>
    </row>
    <row r="15" spans="1:5" x14ac:dyDescent="0.25">
      <c r="A15" s="3">
        <v>13000</v>
      </c>
      <c r="B15" s="2">
        <f t="shared" si="0"/>
        <v>26000</v>
      </c>
      <c r="C15" s="4">
        <f t="shared" si="1"/>
        <v>520</v>
      </c>
      <c r="D15" s="2">
        <f t="shared" si="4"/>
        <v>49000</v>
      </c>
      <c r="E15" s="4">
        <f t="shared" si="3"/>
        <v>885</v>
      </c>
    </row>
    <row r="16" spans="1:5" x14ac:dyDescent="0.25">
      <c r="A16" s="3">
        <v>14000</v>
      </c>
      <c r="B16" s="2">
        <f t="shared" si="0"/>
        <v>28000</v>
      </c>
      <c r="C16" s="4">
        <f t="shared" si="1"/>
        <v>560</v>
      </c>
      <c r="D16" s="2">
        <f t="shared" si="4"/>
        <v>52000</v>
      </c>
      <c r="E16" s="4">
        <f t="shared" si="3"/>
        <v>945</v>
      </c>
    </row>
    <row r="17" spans="1:5" x14ac:dyDescent="0.25">
      <c r="A17" s="3">
        <v>15000</v>
      </c>
      <c r="B17" s="2">
        <f t="shared" si="0"/>
        <v>30000</v>
      </c>
      <c r="C17" s="4">
        <f t="shared" si="1"/>
        <v>600</v>
      </c>
      <c r="D17" s="2">
        <f t="shared" si="4"/>
        <v>55000</v>
      </c>
      <c r="E17" s="4">
        <f t="shared" si="3"/>
        <v>1005</v>
      </c>
    </row>
    <row r="18" spans="1:5" x14ac:dyDescent="0.25">
      <c r="A18" s="3">
        <v>16000</v>
      </c>
      <c r="B18" s="2">
        <f t="shared" si="0"/>
        <v>32000</v>
      </c>
      <c r="C18" s="4">
        <f t="shared" si="1"/>
        <v>640</v>
      </c>
      <c r="D18" s="2">
        <f t="shared" si="4"/>
        <v>58000</v>
      </c>
      <c r="E18" s="4">
        <f t="shared" si="3"/>
        <v>1065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1.0 CPP</vt:lpstr>
      <vt:lpstr>1.25 CPP</vt:lpstr>
      <vt:lpstr>1.5 CPP</vt:lpstr>
      <vt:lpstr>1.6 CPP</vt:lpstr>
      <vt:lpstr>2.0 CPP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Grant Thomas</dc:creator>
  <cp:lastModifiedBy>Grant Thomas</cp:lastModifiedBy>
  <dcterms:created xsi:type="dcterms:W3CDTF">2017-06-14T14:15:39Z</dcterms:created>
  <dcterms:modified xsi:type="dcterms:W3CDTF">2017-06-14T15:05:49Z</dcterms:modified>
</cp:coreProperties>
</file>